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uario\Desktop\COMPRAS Hercules\24 - PÁ CARREGADEIRA SOBRE RODAS\"/>
    </mc:Choice>
  </mc:AlternateContent>
  <bookViews>
    <workbookView xWindow="0" yWindow="0" windowWidth="20490" windowHeight="7755"/>
  </bookViews>
  <sheets>
    <sheet name="EXECUTIVO MUNICIPAL "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 i="1" l="1"/>
  <c r="O2" i="1" l="1"/>
  <c r="K2" i="1" l="1"/>
  <c r="P2" i="1" l="1"/>
  <c r="Q2" i="1" s="1"/>
</calcChain>
</file>

<file path=xl/sharedStrings.xml><?xml version="1.0" encoding="utf-8"?>
<sst xmlns="http://schemas.openxmlformats.org/spreadsheetml/2006/main" count="20" uniqueCount="19">
  <si>
    <t>ITEM</t>
  </si>
  <si>
    <t>DESCRITIVO</t>
  </si>
  <si>
    <t xml:space="preserve">QUANTIDADE </t>
  </si>
  <si>
    <t>CESTA ORÇAMENTOS</t>
  </si>
  <si>
    <t>MÉDIA DAS CESTAS</t>
  </si>
  <si>
    <t>CESTA PNCP</t>
  </si>
  <si>
    <t>UNI</t>
  </si>
  <si>
    <t>PAINEL DE PREÇOS</t>
  </si>
  <si>
    <t xml:space="preserve">VALOR TOTAL </t>
  </si>
  <si>
    <t>ENGEPEÇAS - JCB</t>
  </si>
  <si>
    <t>SHARK MAQUINAS PARA CONSTRUÇÃO</t>
  </si>
  <si>
    <t>VENEZA EQUIPAMENTOS SUL COMERCIO LTDA</t>
  </si>
  <si>
    <t>PNCP
CIDESASUL - CONSORCIO INTERMUNICIPAL</t>
  </si>
  <si>
    <t>PNCP
MUNICIPIO DE BORRAZOPOLIS</t>
  </si>
  <si>
    <t xml:space="preserve">CESTA PM 
ATAS / HOMOLOGADOS </t>
  </si>
  <si>
    <t>PÁ CARREGADEIRA SOBRE RODAS, última série, nova, zero hora, admissível fabricação segundo semestre de 2024 ou superior, potência efetiva líquida (máxima em HP) mínima de 130 HP, motor diesel que atenda ao controle de poluentes (CONAMA, PROCONVE, MAR I) Peso operacional de 11.500 kg até 13.000kg, número de marcha 4(quatro) a frente e 3 (três) a ré; sistema de acoplamento conversor de torque, transmissão tipo PowerShift ou Hidrostática, sistema hidráulico bomba do tipo engrenagem ou pistão de fluxo ariável, ângulo de articulação mínimo 38º para cada lado, ca-pacidade mínima da caçamba 1,70 m³ e borda Cortante, com dentes e segmento aparafusado, com 2 (dois) cilindros de eleva-ção e 1 (um) cilindro de tombamento, força de desagregação na caçamba, mínimo de 9.800 kgf, carga operacional mínima de 3.200 kg, sistema elétrico de 24 V, direção Hidráulica orbitrol ou hidrostática, manobrabilidade articulada, PNEUS traseiros e dianteiros 17.5×25 E3/L3, cabine fechada com ar condicionado de fábrica e certificação ROPS/FOPS, GARANTIA de 12 (doze) meses, e todas as REVISÕES de manutenção preventiva, logística, einsumos às expensas da proponente durante o período de garantia ou 2.000 horas, ENTREGA: tanque cheio, capacidade mínima de 175 litros, sendo a CONTRATADA responsável por todas as despesas, por danos e ou avarias do bem até a efetiva entrega na sede de cada Município participante do(s) Progra-ma(s), a ser recebido por servi-dor municipal responsável pelo recebimento.. TREINAMENTO: sim, entrega técnica e reinamen-to a ser realizada pelo fornece-dor, com fornecimento de certificado, ADESIVO ESPECÍFICO DE CADA PROGRAMA</t>
  </si>
  <si>
    <t xml:space="preserve">
HERCULES AUGUSTO GARCIA FIGUEIRA
Chefe da Divisão de Orçamento e Pesquisa de Preços
Portaria 15.186-2025
</t>
  </si>
  <si>
    <t>HOMOLOGADO
MUNICIPIO DE RODEIRO</t>
  </si>
  <si>
    <t>HOMOLOGADO
MUNICIPIO DE CIPOTÂNEA</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</si>
</sst>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R$&quot;\ * #,##0.00_-;\-&quot;R$&quot;\ * #,##0.00_-;_-&quot;R$&quot;\ * &quot;-&quot;??_-;_-@_-"/>
    <numFmt numFmtId="164" formatCode="0.000"/>
    <numFmt numFmtId="165" formatCode="&quot;R$&quot;\ #,##0.00"/>
  </numFmts>
  <fonts count="6" x14ac:knownFonts="1">
    <font>
      <sz val="11"/>
      <color theme="1"/>
      <name val="Calibri"/>
      <family val="2"/>
      <scheme val="minor"/>
    </font>
    <font>
      <b/>
      <sz val="7"/>
      <name val="Arial Narrow"/>
      <family val="2"/>
    </font>
    <font>
      <b/>
      <sz val="7"/>
      <color theme="1"/>
      <name val="Arial Narrow"/>
      <family val="2"/>
    </font>
    <font>
      <sz val="10"/>
      <color theme="1"/>
      <name val="Arial"/>
      <family val="2"/>
    </font>
    <font>
      <sz val="11"/>
      <color theme="1"/>
      <name val="Times New Roman"/>
      <family val="1"/>
    </font>
    <font>
      <sz val="10"/>
      <color theme="1"/>
      <name val="Times New Roman"/>
      <family val="1"/>
    </font>
  </fonts>
  <fills count="9">
    <fill>
      <patternFill patternType="none"/>
    </fill>
    <fill>
      <patternFill patternType="gray125"/>
    </fill>
    <fill>
      <patternFill patternType="solid">
        <fgColor theme="0"/>
        <bgColor indexed="64"/>
      </patternFill>
    </fill>
    <fill>
      <patternFill patternType="solid">
        <fgColor theme="7" tint="0.39997558519241921"/>
        <bgColor indexed="64"/>
      </patternFill>
    </fill>
    <fill>
      <patternFill patternType="solid">
        <fgColor rgb="FF00B0F0"/>
        <bgColor indexed="64"/>
      </patternFill>
    </fill>
    <fill>
      <patternFill patternType="solid">
        <fgColor theme="9" tint="0.59999389629810485"/>
        <bgColor indexed="64"/>
      </patternFill>
    </fill>
    <fill>
      <patternFill patternType="solid">
        <fgColor theme="8"/>
        <bgColor indexed="64"/>
      </patternFill>
    </fill>
    <fill>
      <patternFill patternType="solid">
        <fgColor rgb="FFFFFF00"/>
        <bgColor indexed="64"/>
      </patternFill>
    </fill>
    <fill>
      <patternFill patternType="solid">
        <fgColor theme="4"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s>
  <cellStyleXfs count="1">
    <xf numFmtId="0" fontId="0" fillId="0" borderId="0"/>
  </cellStyleXfs>
  <cellXfs count="24">
    <xf numFmtId="0" fontId="0" fillId="0" borderId="0" xfId="0"/>
    <xf numFmtId="0" fontId="1"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7" borderId="1" xfId="0" applyFont="1" applyFill="1" applyBorder="1" applyAlignment="1">
      <alignment horizontal="center" vertical="center" wrapText="1"/>
    </xf>
    <xf numFmtId="0" fontId="0" fillId="0" borderId="0" xfId="0" applyAlignment="1">
      <alignment horizontal="center" vertical="center"/>
    </xf>
    <xf numFmtId="0" fontId="1" fillId="2" borderId="2" xfId="0" applyFont="1" applyFill="1" applyBorder="1" applyAlignment="1">
      <alignment horizontal="center" vertical="center" wrapText="1"/>
    </xf>
    <xf numFmtId="0" fontId="4" fillId="0" borderId="1" xfId="0" applyFont="1" applyBorder="1" applyAlignment="1">
      <alignment horizontal="center" vertical="center" wrapText="1"/>
    </xf>
    <xf numFmtId="164" fontId="1" fillId="2" borderId="2" xfId="0" applyNumberFormat="1" applyFont="1" applyFill="1" applyBorder="1" applyAlignment="1">
      <alignment horizontal="center" vertical="center" wrapText="1"/>
    </xf>
    <xf numFmtId="165" fontId="1" fillId="2" borderId="1" xfId="0" applyNumberFormat="1" applyFont="1" applyFill="1" applyBorder="1" applyAlignment="1">
      <alignment horizontal="center" vertical="center" wrapText="1"/>
    </xf>
    <xf numFmtId="165" fontId="0" fillId="0" borderId="0" xfId="0" applyNumberFormat="1" applyAlignment="1">
      <alignment horizontal="center" vertical="center"/>
    </xf>
    <xf numFmtId="0" fontId="3" fillId="2" borderId="1" xfId="0" applyFont="1" applyFill="1" applyBorder="1" applyAlignment="1">
      <alignment horizontal="center" vertical="center"/>
    </xf>
    <xf numFmtId="165" fontId="4" fillId="0" borderId="1" xfId="0" applyNumberFormat="1" applyFont="1" applyBorder="1" applyAlignment="1">
      <alignment horizontal="center" vertical="center" wrapText="1"/>
    </xf>
    <xf numFmtId="164" fontId="1" fillId="8" borderId="2" xfId="0" applyNumberFormat="1" applyFont="1" applyFill="1" applyBorder="1" applyAlignment="1">
      <alignment horizontal="center" vertical="center" wrapText="1"/>
    </xf>
    <xf numFmtId="44" fontId="4" fillId="8" borderId="1" xfId="0" applyNumberFormat="1" applyFont="1" applyFill="1" applyBorder="1" applyAlignment="1">
      <alignment horizontal="center" vertical="center" wrapText="1"/>
    </xf>
    <xf numFmtId="44" fontId="4" fillId="0" borderId="1" xfId="0" applyNumberFormat="1" applyFont="1" applyBorder="1" applyAlignment="1">
      <alignment horizontal="center" vertical="center" wrapText="1"/>
    </xf>
    <xf numFmtId="44" fontId="4" fillId="3" borderId="1" xfId="0" applyNumberFormat="1" applyFont="1" applyFill="1" applyBorder="1" applyAlignment="1">
      <alignment horizontal="center" vertical="center" wrapText="1"/>
    </xf>
    <xf numFmtId="44" fontId="4" fillId="7" borderId="1" xfId="0" applyNumberFormat="1" applyFont="1" applyFill="1" applyBorder="1" applyAlignment="1">
      <alignment horizontal="center" vertical="center" wrapText="1"/>
    </xf>
    <xf numFmtId="0" fontId="5" fillId="0" borderId="1" xfId="0" applyFont="1" applyBorder="1" applyAlignment="1">
      <alignment horizontal="left" vertical="center" wrapText="1"/>
    </xf>
    <xf numFmtId="0" fontId="0" fillId="0" borderId="3" xfId="0" applyBorder="1" applyAlignment="1">
      <alignment horizontal="center" vertical="center" wrapText="1"/>
    </xf>
    <xf numFmtId="0" fontId="0" fillId="0" borderId="0" xfId="0"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
  <sheetViews>
    <sheetView tabSelected="1" zoomScale="70" zoomScaleNormal="70" workbookViewId="0">
      <selection activeCell="A3" sqref="A3:Q11"/>
    </sheetView>
  </sheetViews>
  <sheetFormatPr defaultRowHeight="15" x14ac:dyDescent="0.25"/>
  <cols>
    <col min="1" max="1" width="7.140625" customWidth="1"/>
    <col min="2" max="2" width="61.140625" style="8" customWidth="1"/>
    <col min="3" max="3" width="11.7109375" style="8" customWidth="1"/>
    <col min="4" max="4" width="15.5703125" style="8" customWidth="1"/>
    <col min="5" max="5" width="16.85546875" style="8" customWidth="1"/>
    <col min="6" max="6" width="17.5703125" style="13" customWidth="1"/>
    <col min="7" max="7" width="17.7109375" style="8" customWidth="1"/>
    <col min="8" max="8" width="16.5703125" style="8" customWidth="1"/>
    <col min="9" max="9" width="17.42578125" style="8" customWidth="1"/>
    <col min="10" max="11" width="15.85546875" style="8" customWidth="1"/>
    <col min="12" max="13" width="19.5703125" style="8" customWidth="1"/>
    <col min="14" max="14" width="20.42578125" style="8" customWidth="1"/>
    <col min="15" max="15" width="17.5703125" style="8" customWidth="1"/>
    <col min="16" max="16" width="16.5703125" style="8" customWidth="1"/>
    <col min="17" max="17" width="20.85546875" style="8" customWidth="1"/>
    <col min="18" max="18" width="10.7109375" customWidth="1"/>
    <col min="21" max="21" width="9.5703125" customWidth="1"/>
    <col min="22" max="22" width="10.5703125" customWidth="1"/>
    <col min="24" max="24" width="10.42578125" customWidth="1"/>
  </cols>
  <sheetData>
    <row r="1" spans="1:17" ht="50.25" customHeight="1" x14ac:dyDescent="0.25">
      <c r="A1" s="1" t="s">
        <v>0</v>
      </c>
      <c r="B1" s="9" t="s">
        <v>1</v>
      </c>
      <c r="C1" s="9" t="s">
        <v>6</v>
      </c>
      <c r="D1" s="11" t="s">
        <v>2</v>
      </c>
      <c r="E1" s="16" t="s">
        <v>7</v>
      </c>
      <c r="F1" s="12" t="s">
        <v>18</v>
      </c>
      <c r="G1" s="12" t="s">
        <v>17</v>
      </c>
      <c r="H1" s="3" t="s">
        <v>14</v>
      </c>
      <c r="I1" s="12" t="s">
        <v>12</v>
      </c>
      <c r="J1" s="2" t="s">
        <v>13</v>
      </c>
      <c r="K1" s="7" t="s">
        <v>5</v>
      </c>
      <c r="L1" s="2" t="s">
        <v>9</v>
      </c>
      <c r="M1" s="2" t="s">
        <v>11</v>
      </c>
      <c r="N1" s="2" t="s">
        <v>10</v>
      </c>
      <c r="O1" s="4" t="s">
        <v>3</v>
      </c>
      <c r="P1" s="5" t="s">
        <v>4</v>
      </c>
      <c r="Q1" s="6" t="s">
        <v>8</v>
      </c>
    </row>
    <row r="2" spans="1:17" ht="347.25" customHeight="1" x14ac:dyDescent="0.25">
      <c r="A2" s="14">
        <v>1</v>
      </c>
      <c r="B2" s="21" t="s">
        <v>15</v>
      </c>
      <c r="C2" s="10" t="s">
        <v>6</v>
      </c>
      <c r="D2" s="10">
        <v>1</v>
      </c>
      <c r="E2" s="17">
        <v>672499.5</v>
      </c>
      <c r="F2" s="18">
        <v>613685.17000000004</v>
      </c>
      <c r="G2" s="18">
        <v>506666.67</v>
      </c>
      <c r="H2" s="19">
        <f>ROUNDDOWN(AVERAGE(F2:G2),2)</f>
        <v>560175.92000000004</v>
      </c>
      <c r="I2" s="18">
        <v>360750</v>
      </c>
      <c r="J2" s="18">
        <v>705000</v>
      </c>
      <c r="K2" s="20">
        <f>ROUNDDOWN(AVERAGE(I2:J2),2)</f>
        <v>532875</v>
      </c>
      <c r="L2" s="15">
        <v>750000</v>
      </c>
      <c r="M2" s="15">
        <v>900000</v>
      </c>
      <c r="N2" s="15">
        <v>780000</v>
      </c>
      <c r="O2" s="15">
        <f>ROUNDDOWN(AVERAGE(L2:N2),2)</f>
        <v>810000</v>
      </c>
      <c r="P2" s="15">
        <f>ROUNDDOWN(AVERAGE(E2,H2,K2,O2),2)</f>
        <v>643887.6</v>
      </c>
      <c r="Q2" s="15">
        <f>P2*D2</f>
        <v>643887.6</v>
      </c>
    </row>
    <row r="3" spans="1:17" ht="15" customHeight="1" x14ac:dyDescent="0.25">
      <c r="A3" s="22" t="s">
        <v>16</v>
      </c>
      <c r="B3" s="22"/>
      <c r="C3" s="22"/>
      <c r="D3" s="22"/>
      <c r="E3" s="22"/>
      <c r="F3" s="22"/>
      <c r="G3" s="22"/>
      <c r="H3" s="22"/>
      <c r="I3" s="22"/>
      <c r="J3" s="22"/>
      <c r="K3" s="22"/>
      <c r="L3" s="22"/>
      <c r="M3" s="22"/>
      <c r="N3" s="22"/>
      <c r="O3" s="22"/>
      <c r="P3" s="22"/>
      <c r="Q3" s="22"/>
    </row>
    <row r="4" spans="1:17" x14ac:dyDescent="0.25">
      <c r="A4" s="23"/>
      <c r="B4" s="23"/>
      <c r="C4" s="23"/>
      <c r="D4" s="23"/>
      <c r="E4" s="23"/>
      <c r="F4" s="23"/>
      <c r="G4" s="23"/>
      <c r="H4" s="23"/>
      <c r="I4" s="23"/>
      <c r="J4" s="23"/>
      <c r="K4" s="23"/>
      <c r="L4" s="23"/>
      <c r="M4" s="23"/>
      <c r="N4" s="23"/>
      <c r="O4" s="23"/>
      <c r="P4" s="23"/>
      <c r="Q4" s="23"/>
    </row>
    <row r="5" spans="1:17" x14ac:dyDescent="0.25">
      <c r="A5" s="23"/>
      <c r="B5" s="23"/>
      <c r="C5" s="23"/>
      <c r="D5" s="23"/>
      <c r="E5" s="23"/>
      <c r="F5" s="23"/>
      <c r="G5" s="23"/>
      <c r="H5" s="23"/>
      <c r="I5" s="23"/>
      <c r="J5" s="23"/>
      <c r="K5" s="23"/>
      <c r="L5" s="23"/>
      <c r="M5" s="23"/>
      <c r="N5" s="23"/>
      <c r="O5" s="23"/>
      <c r="P5" s="23"/>
      <c r="Q5" s="23"/>
    </row>
    <row r="6" spans="1:17" x14ac:dyDescent="0.25">
      <c r="A6" s="23"/>
      <c r="B6" s="23"/>
      <c r="C6" s="23"/>
      <c r="D6" s="23"/>
      <c r="E6" s="23"/>
      <c r="F6" s="23"/>
      <c r="G6" s="23"/>
      <c r="H6" s="23"/>
      <c r="I6" s="23"/>
      <c r="J6" s="23"/>
      <c r="K6" s="23"/>
      <c r="L6" s="23"/>
      <c r="M6" s="23"/>
      <c r="N6" s="23"/>
      <c r="O6" s="23"/>
      <c r="P6" s="23"/>
      <c r="Q6" s="23"/>
    </row>
    <row r="7" spans="1:17" x14ac:dyDescent="0.25">
      <c r="A7" s="23"/>
      <c r="B7" s="23"/>
      <c r="C7" s="23"/>
      <c r="D7" s="23"/>
      <c r="E7" s="23"/>
      <c r="F7" s="23"/>
      <c r="G7" s="23"/>
      <c r="H7" s="23"/>
      <c r="I7" s="23"/>
      <c r="J7" s="23"/>
      <c r="K7" s="23"/>
      <c r="L7" s="23"/>
      <c r="M7" s="23"/>
      <c r="N7" s="23"/>
      <c r="O7" s="23"/>
      <c r="P7" s="23"/>
      <c r="Q7" s="23"/>
    </row>
    <row r="8" spans="1:17" x14ac:dyDescent="0.25">
      <c r="A8" s="23"/>
      <c r="B8" s="23"/>
      <c r="C8" s="23"/>
      <c r="D8" s="23"/>
      <c r="E8" s="23"/>
      <c r="F8" s="23"/>
      <c r="G8" s="23"/>
      <c r="H8" s="23"/>
      <c r="I8" s="23"/>
      <c r="J8" s="23"/>
      <c r="K8" s="23"/>
      <c r="L8" s="23"/>
      <c r="M8" s="23"/>
      <c r="N8" s="23"/>
      <c r="O8" s="23"/>
      <c r="P8" s="23"/>
      <c r="Q8" s="23"/>
    </row>
    <row r="9" spans="1:17" x14ac:dyDescent="0.25">
      <c r="A9" s="23"/>
      <c r="B9" s="23"/>
      <c r="C9" s="23"/>
      <c r="D9" s="23"/>
      <c r="E9" s="23"/>
      <c r="F9" s="23"/>
      <c r="G9" s="23"/>
      <c r="H9" s="23"/>
      <c r="I9" s="23"/>
      <c r="J9" s="23"/>
      <c r="K9" s="23"/>
      <c r="L9" s="23"/>
      <c r="M9" s="23"/>
      <c r="N9" s="23"/>
      <c r="O9" s="23"/>
      <c r="P9" s="23"/>
      <c r="Q9" s="23"/>
    </row>
    <row r="10" spans="1:17" x14ac:dyDescent="0.25">
      <c r="A10" s="23"/>
      <c r="B10" s="23"/>
      <c r="C10" s="23"/>
      <c r="D10" s="23"/>
      <c r="E10" s="23"/>
      <c r="F10" s="23"/>
      <c r="G10" s="23"/>
      <c r="H10" s="23"/>
      <c r="I10" s="23"/>
      <c r="J10" s="23"/>
      <c r="K10" s="23"/>
      <c r="L10" s="23"/>
      <c r="M10" s="23"/>
      <c r="N10" s="23"/>
      <c r="O10" s="23"/>
      <c r="P10" s="23"/>
      <c r="Q10" s="23"/>
    </row>
    <row r="11" spans="1:17" x14ac:dyDescent="0.25">
      <c r="A11" s="23"/>
      <c r="B11" s="23"/>
      <c r="C11" s="23"/>
      <c r="D11" s="23"/>
      <c r="E11" s="23"/>
      <c r="F11" s="23"/>
      <c r="G11" s="23"/>
      <c r="H11" s="23"/>
      <c r="I11" s="23"/>
      <c r="J11" s="23"/>
      <c r="K11" s="23"/>
      <c r="L11" s="23"/>
      <c r="M11" s="23"/>
      <c r="N11" s="23"/>
      <c r="O11" s="23"/>
      <c r="P11" s="23"/>
      <c r="Q11" s="23"/>
    </row>
  </sheetData>
  <mergeCells count="1">
    <mergeCell ref="A3:Q11"/>
  </mergeCells>
  <pageMargins left="0.511811024" right="0.511811024" top="0.78740157499999996" bottom="0.78740157499999996" header="0.31496062000000002" footer="0.3149606200000000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EXECUTIVO MUNICIPAL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FERNANDA</dc:creator>
  <cp:lastModifiedBy>Usuario</cp:lastModifiedBy>
  <cp:lastPrinted>2025-09-05T17:58:22Z</cp:lastPrinted>
  <dcterms:created xsi:type="dcterms:W3CDTF">2024-09-10T12:22:33Z</dcterms:created>
  <dcterms:modified xsi:type="dcterms:W3CDTF">2025-09-05T18:52:29Z</dcterms:modified>
</cp:coreProperties>
</file>